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115" windowHeight="7965"/>
  </bookViews>
  <sheets>
    <sheet name="1er trimestre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B17" i="1" l="1"/>
  <c r="C16" i="1"/>
  <c r="B16" i="1"/>
  <c r="B15" i="1"/>
  <c r="C15" i="1" s="1"/>
  <c r="B14" i="1"/>
  <c r="B13" i="1"/>
  <c r="B12" i="1"/>
  <c r="B11" i="1"/>
  <c r="B10" i="1"/>
  <c r="B9" i="1"/>
  <c r="B8" i="1" s="1"/>
  <c r="B7" i="1" s="1"/>
  <c r="D15" i="1" l="1"/>
  <c r="E15" i="1" s="1"/>
  <c r="D16" i="1"/>
  <c r="E16" i="1" s="1"/>
  <c r="C9" i="1"/>
  <c r="C10" i="1"/>
  <c r="C11" i="1"/>
  <c r="C12" i="1"/>
  <c r="C13" i="1"/>
  <c r="C14" i="1"/>
  <c r="C17" i="1"/>
  <c r="D17" i="1" s="1"/>
  <c r="C8" i="1" l="1"/>
  <c r="C7" i="1" s="1"/>
  <c r="D14" i="1"/>
  <c r="E14" i="1" s="1"/>
  <c r="D12" i="1"/>
  <c r="E12" i="1" s="1"/>
  <c r="D10" i="1"/>
  <c r="E10" i="1" s="1"/>
  <c r="E17" i="1"/>
  <c r="D13" i="1"/>
  <c r="E13" i="1" s="1"/>
  <c r="D11" i="1"/>
  <c r="E11" i="1" s="1"/>
  <c r="D9" i="1"/>
  <c r="D8" i="1" l="1"/>
  <c r="D7" i="1" s="1"/>
  <c r="E9" i="1"/>
  <c r="E8" i="1" l="1"/>
  <c r="E7" i="1" l="1"/>
</calcChain>
</file>

<file path=xl/sharedStrings.xml><?xml version="1.0" encoding="utf-8"?>
<sst xmlns="http://schemas.openxmlformats.org/spreadsheetml/2006/main" count="20" uniqueCount="20">
  <si>
    <t>Gobierno del Estado de Oaxaca</t>
  </si>
  <si>
    <t>Secretaría de Finanzas</t>
  </si>
  <si>
    <t>ENERO</t>
  </si>
  <si>
    <t>FEBRERO</t>
  </si>
  <si>
    <t>MARZO</t>
  </si>
  <si>
    <t>TOTAL</t>
  </si>
  <si>
    <t>Total de Ingresos</t>
  </si>
  <si>
    <t>1. Total de Ingresos Propios</t>
  </si>
  <si>
    <t>1.1. Impuestos</t>
  </si>
  <si>
    <t>1.2 Derechos</t>
  </si>
  <si>
    <t>1.3. Contribuciones de mejoras</t>
  </si>
  <si>
    <t>1.4. Productos</t>
  </si>
  <si>
    <t>1.5. Aprovechamientos</t>
  </si>
  <si>
    <t>1.6. Ingresos Extraordinarios</t>
  </si>
  <si>
    <t>2. Participaciones e Incentivos Federales</t>
  </si>
  <si>
    <t>4. Otros Ingresos</t>
  </si>
  <si>
    <t>Reporte de Ingresos enero-marzo de 2013</t>
  </si>
  <si>
    <t>CONCEPTO</t>
  </si>
  <si>
    <t>(Pesos)</t>
  </si>
  <si>
    <t>3. Fondos de Aportaciones y Subsidios Federales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</si>
</sst>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857D4B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19">
    <xf numFmtId="0" fontId="0" fillId="0" borderId="0" xfId="0"/>
    <xf numFmtId="43" fontId="2" fillId="0" borderId="0" xfId="1" applyFont="1"/>
    <xf numFmtId="0" fontId="2" fillId="0" borderId="0" xfId="2" applyFont="1"/>
    <xf numFmtId="0" fontId="2" fillId="2" borderId="0" xfId="2" applyFont="1" applyFill="1"/>
    <xf numFmtId="0" fontId="5" fillId="3" borderId="1" xfId="2" applyFont="1" applyFill="1" applyBorder="1" applyAlignment="1">
      <alignment vertical="center"/>
    </xf>
    <xf numFmtId="164" fontId="5" fillId="3" borderId="2" xfId="3" applyNumberFormat="1" applyFont="1" applyFill="1" applyBorder="1" applyAlignment="1">
      <alignment vertical="center"/>
    </xf>
    <xf numFmtId="43" fontId="2" fillId="0" borderId="0" xfId="2" applyNumberFormat="1" applyFont="1"/>
    <xf numFmtId="0" fontId="2" fillId="4" borderId="1" xfId="2" applyFont="1" applyFill="1" applyBorder="1" applyAlignment="1">
      <alignment vertical="center"/>
    </xf>
    <xf numFmtId="164" fontId="2" fillId="4" borderId="2" xfId="2" applyNumberFormat="1" applyFont="1" applyFill="1" applyBorder="1" applyAlignment="1">
      <alignment vertical="center"/>
    </xf>
    <xf numFmtId="0" fontId="2" fillId="0" borderId="1" xfId="2" applyFont="1" applyBorder="1" applyAlignment="1">
      <alignment horizontal="left" vertical="center" indent="2"/>
    </xf>
    <xf numFmtId="164" fontId="2" fillId="2" borderId="2" xfId="3" applyNumberFormat="1" applyFont="1" applyFill="1" applyBorder="1" applyAlignment="1">
      <alignment vertical="center"/>
    </xf>
    <xf numFmtId="164" fontId="2" fillId="4" borderId="2" xfId="3" applyNumberFormat="1" applyFont="1" applyFill="1" applyBorder="1" applyAlignment="1">
      <alignment vertical="center"/>
    </xf>
    <xf numFmtId="0" fontId="6" fillId="0" borderId="0" xfId="2" applyFont="1"/>
    <xf numFmtId="0" fontId="4" fillId="5" borderId="2" xfId="2" applyFont="1" applyFill="1" applyBorder="1" applyAlignment="1">
      <alignment horizontal="center" vertical="center" wrapText="1"/>
    </xf>
    <xf numFmtId="49" fontId="4" fillId="5" borderId="2" xfId="2" applyNumberFormat="1" applyFont="1" applyFill="1" applyBorder="1" applyAlignment="1">
      <alignment horizontal="center" vertical="center" wrapText="1"/>
    </xf>
    <xf numFmtId="0" fontId="2" fillId="4" borderId="1" xfId="2" applyFont="1" applyFill="1" applyBorder="1" applyAlignment="1">
      <alignment vertical="justify"/>
    </xf>
    <xf numFmtId="0" fontId="3" fillId="2" borderId="0" xfId="2" applyFont="1" applyFill="1" applyAlignment="1">
      <alignment horizontal="center" wrapText="1"/>
    </xf>
    <xf numFmtId="0" fontId="8" fillId="2" borderId="0" xfId="2" applyFont="1" applyFill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</cellXfs>
  <cellStyles count="10">
    <cellStyle name="Millares" xfId="1" builtinId="3"/>
    <cellStyle name="Millares 2" xfId="3"/>
    <cellStyle name="Millares 2 2" xfId="4"/>
    <cellStyle name="Millares 2 3" xfId="5"/>
    <cellStyle name="Millares 3" xfId="6"/>
    <cellStyle name="Millares 4" xfId="7"/>
    <cellStyle name="Normal" xfId="0" builtinId="0"/>
    <cellStyle name="Normal 2" xfId="2"/>
    <cellStyle name="Normal 2 2" xfId="8"/>
    <cellStyle name="Normal 3" xfId="9"/>
  </cellStyles>
  <dxfs count="0"/>
  <tableStyles count="0" defaultTableStyle="TableStyleMedium9" defaultPivotStyle="PivotStyleLight16"/>
  <colors>
    <mruColors>
      <color rgb="FF857D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ORENA/2013/INFORMACION%202013/REQUERIMIENTOS%20DE%20INFORMACION/portal%20de%20transparencia/ingresos%20mensuales%20primer%20trimestre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"/>
      <sheetName val="a febrer"/>
      <sheetName val="a marzo"/>
      <sheetName val="1er trimestre"/>
    </sheetNames>
    <sheetDataSet>
      <sheetData sheetId="0">
        <row r="9">
          <cell r="D9">
            <v>133208913.50999999</v>
          </cell>
        </row>
        <row r="10">
          <cell r="D10">
            <v>100212277.52</v>
          </cell>
        </row>
        <row r="11">
          <cell r="D11">
            <v>0</v>
          </cell>
        </row>
        <row r="12">
          <cell r="D12">
            <v>774471.04</v>
          </cell>
        </row>
        <row r="13">
          <cell r="D13">
            <v>6814884.7000000002</v>
          </cell>
        </row>
        <row r="14">
          <cell r="D14">
            <v>0</v>
          </cell>
        </row>
        <row r="15">
          <cell r="D15">
            <v>1136406097</v>
          </cell>
        </row>
        <row r="16">
          <cell r="D16">
            <v>4085252787.04</v>
          </cell>
        </row>
        <row r="17">
          <cell r="D17">
            <v>0</v>
          </cell>
        </row>
      </sheetData>
      <sheetData sheetId="1">
        <row r="9">
          <cell r="D9">
            <v>175637986.59999999</v>
          </cell>
        </row>
        <row r="10">
          <cell r="D10">
            <v>189590396.14000002</v>
          </cell>
        </row>
        <row r="11">
          <cell r="D11">
            <v>0</v>
          </cell>
        </row>
        <row r="12">
          <cell r="D12">
            <v>11813114.66</v>
          </cell>
        </row>
        <row r="13">
          <cell r="D13">
            <v>13087884.629999999</v>
          </cell>
        </row>
        <row r="14">
          <cell r="D14">
            <v>126284</v>
          </cell>
        </row>
        <row r="15">
          <cell r="D15">
            <v>2567308210</v>
          </cell>
        </row>
        <row r="16">
          <cell r="D16">
            <v>7004877049.3899994</v>
          </cell>
        </row>
        <row r="17">
          <cell r="D17">
            <v>0</v>
          </cell>
        </row>
      </sheetData>
      <sheetData sheetId="2">
        <row r="9">
          <cell r="D9">
            <v>293990270.58000004</v>
          </cell>
        </row>
        <row r="10">
          <cell r="D10">
            <v>294693157.61000001</v>
          </cell>
        </row>
        <row r="11">
          <cell r="D11">
            <v>0</v>
          </cell>
        </row>
        <row r="12">
          <cell r="D12">
            <v>13174644.35</v>
          </cell>
        </row>
        <row r="13">
          <cell r="D13">
            <v>75391417.63000001</v>
          </cell>
        </row>
        <row r="14">
          <cell r="D14">
            <v>1436443</v>
          </cell>
        </row>
        <row r="15">
          <cell r="D15">
            <v>3784917189.8699999</v>
          </cell>
        </row>
        <row r="16">
          <cell r="D16">
            <v>9714388614.5300007</v>
          </cell>
        </row>
        <row r="17">
          <cell r="D17">
            <v>10151663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8"/>
  <sheetViews>
    <sheetView tabSelected="1" zoomScale="87" zoomScaleNormal="87" workbookViewId="0">
      <selection activeCell="F13" sqref="F13"/>
    </sheetView>
  </sheetViews>
  <sheetFormatPr baseColWidth="10" defaultRowHeight="12.75" x14ac:dyDescent="0.2"/>
  <cols>
    <col min="1" max="1" width="40.28515625" style="2" customWidth="1"/>
    <col min="2" max="2" width="19.5703125" style="2" bestFit="1" customWidth="1"/>
    <col min="3" max="3" width="17.28515625" style="2" bestFit="1" customWidth="1"/>
    <col min="4" max="4" width="17.28515625" style="2" customWidth="1"/>
    <col min="5" max="5" width="19.5703125" style="2" bestFit="1" customWidth="1"/>
    <col min="6" max="6" width="22.28515625" style="1" customWidth="1"/>
    <col min="7" max="7" width="13.7109375" style="2" bestFit="1" customWidth="1"/>
    <col min="8" max="8" width="11.42578125" style="2"/>
    <col min="9" max="9" width="14.28515625" style="2" bestFit="1" customWidth="1"/>
    <col min="10" max="16384" width="11.42578125" style="2"/>
  </cols>
  <sheetData>
    <row r="1" spans="1:7" ht="25.5" customHeight="1" x14ac:dyDescent="0.25">
      <c r="A1" s="16" t="s">
        <v>0</v>
      </c>
      <c r="B1" s="16"/>
      <c r="C1" s="16"/>
      <c r="D1" s="16"/>
      <c r="E1" s="16"/>
    </row>
    <row r="2" spans="1:7" ht="21.75" customHeight="1" x14ac:dyDescent="0.25">
      <c r="A2" s="16" t="s">
        <v>1</v>
      </c>
      <c r="B2" s="16"/>
      <c r="C2" s="16"/>
      <c r="D2" s="16"/>
      <c r="E2" s="16"/>
    </row>
    <row r="3" spans="1:7" ht="23.25" customHeight="1" x14ac:dyDescent="0.2">
      <c r="A3" s="17" t="s">
        <v>16</v>
      </c>
      <c r="B3" s="17"/>
      <c r="C3" s="17"/>
      <c r="D3" s="17"/>
      <c r="E3" s="17"/>
    </row>
    <row r="4" spans="1:7" x14ac:dyDescent="0.2">
      <c r="A4" s="18" t="s">
        <v>18</v>
      </c>
      <c r="B4" s="18"/>
      <c r="C4" s="18"/>
      <c r="D4" s="18"/>
      <c r="E4" s="18"/>
    </row>
    <row r="5" spans="1:7" ht="20.25" customHeight="1" x14ac:dyDescent="0.2">
      <c r="A5" s="3"/>
      <c r="B5" s="3"/>
      <c r="C5" s="3"/>
      <c r="D5" s="3"/>
      <c r="E5" s="3"/>
    </row>
    <row r="6" spans="1:7" ht="49.5" customHeight="1" x14ac:dyDescent="0.2">
      <c r="A6" s="13" t="s">
        <v>17</v>
      </c>
      <c r="B6" s="14" t="s">
        <v>2</v>
      </c>
      <c r="C6" s="14" t="s">
        <v>3</v>
      </c>
      <c r="D6" s="14" t="s">
        <v>4</v>
      </c>
      <c r="E6" s="14" t="s">
        <v>5</v>
      </c>
    </row>
    <row r="7" spans="1:7" ht="27.75" customHeight="1" x14ac:dyDescent="0.2">
      <c r="A7" s="4" t="s">
        <v>6</v>
      </c>
      <c r="B7" s="5">
        <f>B8+B15+B16+B17</f>
        <v>5462669430.8099995</v>
      </c>
      <c r="C7" s="5">
        <f>C8+C15+C16+C17</f>
        <v>4499771494.6099997</v>
      </c>
      <c r="D7" s="5">
        <f>D8+D15+D16+D17</f>
        <v>4225702475.1500015</v>
      </c>
      <c r="E7" s="5">
        <f>E8+E15+E16+E17</f>
        <v>14188143400.57</v>
      </c>
      <c r="G7" s="6"/>
    </row>
    <row r="8" spans="1:7" ht="30" customHeight="1" x14ac:dyDescent="0.2">
      <c r="A8" s="7" t="s">
        <v>7</v>
      </c>
      <c r="B8" s="8">
        <f>SUM(B9:B14)</f>
        <v>241010546.76999995</v>
      </c>
      <c r="C8" s="8">
        <f>SUM(C9:C14)</f>
        <v>149245119.26000002</v>
      </c>
      <c r="D8" s="8">
        <f>SUM(D9:D14)</f>
        <v>288430267.14000005</v>
      </c>
      <c r="E8" s="8">
        <f>SUM(E9:E14)</f>
        <v>678685933.17000008</v>
      </c>
      <c r="G8" s="6"/>
    </row>
    <row r="9" spans="1:7" ht="30" customHeight="1" x14ac:dyDescent="0.2">
      <c r="A9" s="9" t="s">
        <v>8</v>
      </c>
      <c r="B9" s="10">
        <f>[1]ener!D9</f>
        <v>133208913.50999999</v>
      </c>
      <c r="C9" s="10">
        <f>'[1]a febrer'!D9-'1er trimestre'!B9</f>
        <v>42429073.090000004</v>
      </c>
      <c r="D9" s="10">
        <f>'[1]a marzo'!D9-'1er trimestre'!B9-'1er trimestre'!C9</f>
        <v>118352283.98000005</v>
      </c>
      <c r="E9" s="10">
        <f>SUM(B9:D9)</f>
        <v>293990270.58000004</v>
      </c>
      <c r="G9" s="6"/>
    </row>
    <row r="10" spans="1:7" ht="30" customHeight="1" x14ac:dyDescent="0.2">
      <c r="A10" s="9" t="s">
        <v>9</v>
      </c>
      <c r="B10" s="10">
        <f>[1]ener!D10</f>
        <v>100212277.52</v>
      </c>
      <c r="C10" s="10">
        <f>'[1]a febrer'!D10-'1er trimestre'!B10</f>
        <v>89378118.62000002</v>
      </c>
      <c r="D10" s="10">
        <f>'[1]a marzo'!D10-'1er trimestre'!B10-'1er trimestre'!C10</f>
        <v>105102761.47000001</v>
      </c>
      <c r="E10" s="10">
        <f>SUM(B10:D10)</f>
        <v>294693157.61000001</v>
      </c>
      <c r="G10" s="6"/>
    </row>
    <row r="11" spans="1:7" ht="30" customHeight="1" x14ac:dyDescent="0.2">
      <c r="A11" s="9" t="s">
        <v>10</v>
      </c>
      <c r="B11" s="10">
        <f>[1]ener!D11</f>
        <v>0</v>
      </c>
      <c r="C11" s="10">
        <f>'[1]a febrer'!D11-'1er trimestre'!B11</f>
        <v>0</v>
      </c>
      <c r="D11" s="10">
        <f>'[1]a marzo'!D11-'1er trimestre'!B11-'1er trimestre'!C11</f>
        <v>0</v>
      </c>
      <c r="E11" s="10">
        <f>SUM(B11:D11)</f>
        <v>0</v>
      </c>
      <c r="G11" s="6"/>
    </row>
    <row r="12" spans="1:7" ht="30" customHeight="1" x14ac:dyDescent="0.2">
      <c r="A12" s="9" t="s">
        <v>11</v>
      </c>
      <c r="B12" s="10">
        <f>[1]ener!D12</f>
        <v>774471.04</v>
      </c>
      <c r="C12" s="10">
        <f>'[1]a febrer'!D12-'1er trimestre'!B12</f>
        <v>11038643.620000001</v>
      </c>
      <c r="D12" s="10">
        <f>'[1]a marzo'!D12-'1er trimestre'!B12-'1er trimestre'!C12</f>
        <v>1361529.6899999976</v>
      </c>
      <c r="E12" s="10">
        <f>SUM(B12:D12)</f>
        <v>13174644.349999998</v>
      </c>
      <c r="G12" s="6"/>
    </row>
    <row r="13" spans="1:7" ht="30" customHeight="1" x14ac:dyDescent="0.2">
      <c r="A13" s="9" t="s">
        <v>12</v>
      </c>
      <c r="B13" s="10">
        <f>[1]ener!D13</f>
        <v>6814884.7000000002</v>
      </c>
      <c r="C13" s="10">
        <f>'[1]a febrer'!D13-'1er trimestre'!B13</f>
        <v>6272999.9299999988</v>
      </c>
      <c r="D13" s="10">
        <f>'[1]a marzo'!D13-'1er trimestre'!B13-'1er trimestre'!C13</f>
        <v>62303533.000000007</v>
      </c>
      <c r="E13" s="10">
        <f t="shared" ref="E13:E14" si="0">SUM(B13:D13)</f>
        <v>75391417.63000001</v>
      </c>
      <c r="G13" s="6"/>
    </row>
    <row r="14" spans="1:7" ht="30" customHeight="1" x14ac:dyDescent="0.2">
      <c r="A14" s="9" t="s">
        <v>13</v>
      </c>
      <c r="B14" s="10">
        <f>[1]ener!D14</f>
        <v>0</v>
      </c>
      <c r="C14" s="10">
        <f>'[1]a febrer'!D14-'1er trimestre'!B14</f>
        <v>126284</v>
      </c>
      <c r="D14" s="10">
        <f>'[1]a marzo'!D14-'1er trimestre'!B14-'1er trimestre'!C14</f>
        <v>1310159</v>
      </c>
      <c r="E14" s="10">
        <f t="shared" si="0"/>
        <v>1436443</v>
      </c>
      <c r="G14" s="6"/>
    </row>
    <row r="15" spans="1:7" ht="30" customHeight="1" x14ac:dyDescent="0.2">
      <c r="A15" s="7" t="s">
        <v>14</v>
      </c>
      <c r="B15" s="11">
        <f>[1]ener!D15</f>
        <v>1136406097</v>
      </c>
      <c r="C15" s="11">
        <f>'[1]a febrer'!D15-'1er trimestre'!B15</f>
        <v>1430902113</v>
      </c>
      <c r="D15" s="11">
        <f>'[1]a marzo'!D15-'1er trimestre'!B15-'1er trimestre'!C15</f>
        <v>1217608979.8699999</v>
      </c>
      <c r="E15" s="11">
        <f>SUM(B15:D15)</f>
        <v>3784917189.8699999</v>
      </c>
      <c r="G15" s="6"/>
    </row>
    <row r="16" spans="1:7" ht="30" customHeight="1" x14ac:dyDescent="0.2">
      <c r="A16" s="15" t="s">
        <v>19</v>
      </c>
      <c r="B16" s="11">
        <f>[1]ener!D16</f>
        <v>4085252787.04</v>
      </c>
      <c r="C16" s="11">
        <f>'[1]a febrer'!D16-'1er trimestre'!B16</f>
        <v>2919624262.3499994</v>
      </c>
      <c r="D16" s="11">
        <f>'[1]a marzo'!D16-'1er trimestre'!B16-'1er trimestre'!C16</f>
        <v>2709511565.1400013</v>
      </c>
      <c r="E16" s="11">
        <f>SUM(B16:D16)</f>
        <v>9714388614.5300007</v>
      </c>
      <c r="G16" s="6"/>
    </row>
    <row r="17" spans="1:7" ht="30" customHeight="1" x14ac:dyDescent="0.2">
      <c r="A17" s="7" t="s">
        <v>15</v>
      </c>
      <c r="B17" s="11">
        <f>[1]ener!D17</f>
        <v>0</v>
      </c>
      <c r="C17" s="11">
        <f>'[1]a febrer'!D17-'1er trimestre'!B17</f>
        <v>0</v>
      </c>
      <c r="D17" s="11">
        <f>'[1]a marzo'!D17-'1er trimestre'!B17-'1er trimestre'!C17</f>
        <v>10151663</v>
      </c>
      <c r="E17" s="11">
        <f t="shared" ref="E17" si="1">SUM(B17:D17)</f>
        <v>10151663</v>
      </c>
      <c r="G17" s="6"/>
    </row>
    <row r="18" spans="1:7" x14ac:dyDescent="0.2">
      <c r="A18" s="12"/>
    </row>
  </sheetData>
  <mergeCells count="4">
    <mergeCell ref="A1:E1"/>
    <mergeCell ref="A2:E2"/>
    <mergeCell ref="A3:E3"/>
    <mergeCell ref="A4:E4"/>
  </mergeCells>
  <printOptions horizontalCentered="1"/>
  <pageMargins left="0.51181102362204722" right="0.51181102362204722" top="0.74803149606299213" bottom="0.74803149606299213" header="0.31496062992125984" footer="0.31496062992125984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trimestre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LENOVO</cp:lastModifiedBy>
  <cp:lastPrinted>2013-05-23T15:42:02Z</cp:lastPrinted>
  <dcterms:created xsi:type="dcterms:W3CDTF">2013-05-23T15:24:39Z</dcterms:created>
  <dcterms:modified xsi:type="dcterms:W3CDTF">2013-05-27T18:04:04Z</dcterms:modified>
</cp:coreProperties>
</file>